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13_ncr:1_{CA9FF8EA-520D-46B6-8EE5-7B41A6416E2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<sst xmlns="http://schemas.openxmlformats.org/spreadsheetml/2006/main" count="235" uniqueCount="192">
  <si>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</si>
  <si>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</si>
  <si>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</si>
  <si>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</si>
  <si>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</si>
  <si>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</si>
  <si>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</si>
  <si>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</si>
  <si>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</si>
  <si>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</si>
  <si>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</si>
  <si>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157</t>
  </si>
  <si>
    <t>SZUK-PĘDR</t>
  </si>
  <si>
    <t>Badanie zapędraczenia gleby - dół o objętości 0,5 m3</t>
  </si>
  <si>
    <t>SZT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</si>
  <si>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</si>
  <si>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</si>
  <si>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</si>
  <si>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</si>
  <si>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</si>
  <si>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</si>
  <si>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</si>
  <si>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188</t>
  </si>
  <si>
    <t>OPR-SC</t>
  </si>
  <si>
    <t>Opryskiwanie szkółek opryskiwaczem ciągnikowym</t>
  </si>
  <si>
    <t>HA</t>
  </si>
  <si>
    <t>206</t>
  </si>
  <si>
    <t>GRAB-R</t>
  </si>
  <si>
    <t>Wygrabianie powierzchni z korzeni i pozostałości drzewnych</t>
  </si>
  <si>
    <t>AR</t>
  </si>
  <si>
    <t>209</t>
  </si>
  <si>
    <t>UKŁ-SUB</t>
  </si>
  <si>
    <t>Układanie warstwy substratu o grubości 15 cm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</si>
  <si>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</si>
  <si>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</si>
  <si>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</si>
  <si>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</si>
  <si>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</si>
  <si>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</si>
  <si>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</si>
  <si>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</si>
  <si>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</si>
  <si>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</si>
  <si>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</si>
  <si>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</si>
  <si>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</si>
  <si>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</si>
  <si>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</si>
  <si>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224</t>
  </si>
  <si>
    <t>SIEW-KC</t>
  </si>
  <si>
    <t>Rozsiew kompostu rozrzutnikiem</t>
  </si>
  <si>
    <t>M3P</t>
  </si>
  <si>
    <t>225</t>
  </si>
  <si>
    <t>SIEW-NC</t>
  </si>
  <si>
    <t>Rozsiew nawozów startowo rozrzutnikiem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</si>
  <si>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</si>
  <si>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</si>
  <si>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</si>
  <si>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</si>
  <si>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</si>
  <si>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</si>
  <si>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247</t>
  </si>
  <si>
    <t>PIEL-P</t>
  </si>
  <si>
    <t>Pielenie - siewy pełne</t>
  </si>
  <si>
    <t>248</t>
  </si>
  <si>
    <t>PIEL-P1</t>
  </si>
  <si>
    <t>Pielenie - siewy pełne w okresie wschodów</t>
  </si>
  <si>
    <t>250</t>
  </si>
  <si>
    <t>KOSZ-ZIEL</t>
  </si>
  <si>
    <t>Ścięcie i rozdrobnienie zielonek na ugorach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</si>
  <si>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</si>
  <si>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</si>
  <si>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</si>
  <si>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</si>
  <si>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</si>
  <si>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</si>
  <si>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</si>
  <si>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</si>
  <si>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</si>
  <si>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</si>
  <si>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</si>
  <si>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</si>
  <si>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257</t>
  </si>
  <si>
    <t>WYOR-CS</t>
  </si>
  <si>
    <t>Wyorywanie lub podcinanie sadzonek ciągnikowym podcinaczem sekcyjnym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</si>
  <si>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</si>
  <si>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</si>
  <si>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</si>
  <si>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</si>
  <si>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</si>
  <si>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</si>
  <si>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267</t>
  </si>
  <si>
    <t>SIEW-PRC</t>
  </si>
  <si>
    <t>Siew nasion rzutem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</si>
  <si>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</si>
  <si>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</si>
  <si>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</si>
  <si>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</si>
  <si>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</si>
  <si>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</si>
  <si>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287</t>
  </si>
  <si>
    <t>WAŁ-FOL</t>
  </si>
  <si>
    <t>Wałowanie</t>
  </si>
  <si>
    <t>290</t>
  </si>
  <si>
    <t>SIEW-DC</t>
  </si>
  <si>
    <t>Siew nasion drobnych</t>
  </si>
  <si>
    <t>291</t>
  </si>
  <si>
    <t>SIEW-GC</t>
  </si>
  <si>
    <t>Siew nasion grubych</t>
  </si>
  <si>
    <t>302</t>
  </si>
  <si>
    <t>WYJ-2IN</t>
  </si>
  <si>
    <t>Wyjęcie, sortowanie, liczenie i zabezpieczenie do transportu - 2-3 latek iglastych</t>
  </si>
  <si>
    <t>304</t>
  </si>
  <si>
    <t>WYJ-4IS</t>
  </si>
  <si>
    <t>Wyjęcie, sortowanie, liczenie i zabezpieczenie do transportu - 4-5 latek iglastych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</si>
  <si>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</si>
  <si>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</si>
  <si>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</si>
  <si>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</si>
  <si>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</si>
  <si>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</si>
  <si>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</si>
  <si>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</si>
  <si>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</si>
  <si>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</si>
  <si>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</si>
  <si>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</si>
  <si>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327</t>
  </si>
  <si>
    <t>WYW-GRZ</t>
  </si>
  <si>
    <t>Formowanie grzędy siewnej</t>
  </si>
  <si>
    <t>328</t>
  </si>
  <si>
    <t>PIEL-NAM</t>
  </si>
  <si>
    <t>Pielenie z wyniesieniem chwastów</t>
  </si>
  <si>
    <t>336</t>
  </si>
  <si>
    <t>ZEBR-SUB</t>
  </si>
  <si>
    <t>Zebranie zużytego substratu z wywiezieniem</t>
  </si>
  <si>
    <t>360</t>
  </si>
  <si>
    <t>ZB-NASDB</t>
  </si>
  <si>
    <t>Zbiór nasion dęba</t>
  </si>
  <si>
    <t>KG</t>
  </si>
  <si>
    <t>361</t>
  </si>
  <si>
    <t>ZB-NASBK</t>
  </si>
  <si>
    <t>Zbiór nasion buka</t>
  </si>
  <si>
    <t>363</t>
  </si>
  <si>
    <t>ZB-NASLP</t>
  </si>
  <si>
    <t>Zbiór nasion lipy</t>
  </si>
  <si>
    <t>366</t>
  </si>
  <si>
    <t>ZB-NAS OL</t>
  </si>
  <si>
    <t>Zbiór nasion olszy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</si>
  <si>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</si>
  <si>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</si>
  <si>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</si>
  <si>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</si>
  <si>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</si>
  <si>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</si>
  <si>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</si>
  <si>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</si>
  <si>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</si>
  <si>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</si>
  <si>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</si>
  <si>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</si>
  <si>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</si>
  <si>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</si>
  <si>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</si>
  <si>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</si>
  <si>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</si>
  <si>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</si>
  <si>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</si>
  <si>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</si>
  <si>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</si>
  <si>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</si>
  <si>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</si>
  <si>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</si>
  <si>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</si>
  <si>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</si>
  <si>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</si>
  <si>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</si>
  <si>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</si>
  <si>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15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</si>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</sst>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view="pageBreakPreview" topLeftCell="A19" zoomScale="60" zoomScaleNormal="100" workbookViewId="0">
      <selection activeCell="I72" sqref="I7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170</v>
      </c>
      <c r="J2" s="38"/>
      <c r="K2" s="38"/>
      <c r="L2" s="38"/>
      <c r="M2" s="38"/>
      <c r="N2" s="38"/>
      <c r="O2" s="38"/>
    </row>
    <row r="3" spans="2:15" s="1" customFormat="1" ht="28.95" customHeight="1" x14ac:dyDescent="0.2">
      <c r="B3" s="13"/>
      <c r="C3" s="13"/>
      <c r="D3" s="13"/>
      <c r="E3" s="13"/>
    </row>
    <row r="4" spans="2:15" s="1" customFormat="1" ht="2.7" customHeight="1" x14ac:dyDescent="0.2">
      <c r="B4" s="24"/>
      <c r="C4" s="24"/>
      <c r="D4" s="24"/>
    </row>
    <row r="5" spans="2:15" s="1" customFormat="1" ht="28.95" customHeight="1" x14ac:dyDescent="0.2">
      <c r="B5" s="13"/>
      <c r="C5" s="13"/>
      <c r="D5" s="13"/>
      <c r="E5" s="13"/>
    </row>
    <row r="6" spans="2:15" s="1" customFormat="1" ht="2.7" customHeight="1" x14ac:dyDescent="0.2">
      <c r="B6" s="24"/>
      <c r="C6" s="24"/>
      <c r="D6" s="24"/>
    </row>
    <row r="7" spans="2:15" s="1" customFormat="1" ht="28.95" customHeight="1" x14ac:dyDescent="0.2">
      <c r="B7" s="13"/>
      <c r="C7" s="13"/>
      <c r="D7" s="13"/>
      <c r="E7" s="13"/>
    </row>
    <row r="8" spans="2:15" s="1" customFormat="1" ht="5.25" customHeight="1" x14ac:dyDescent="0.2">
      <c r="B8" s="24"/>
      <c r="C8" s="24"/>
      <c r="D8" s="24"/>
    </row>
    <row r="9" spans="2:15" s="1" customFormat="1" ht="4.2" customHeight="1" x14ac:dyDescent="0.2"/>
    <row r="10" spans="2:15" s="1" customFormat="1" ht="6.9" customHeight="1" x14ac:dyDescent="0.2">
      <c r="B10" s="14" t="s">
        <v>171</v>
      </c>
      <c r="C10" s="14"/>
      <c r="D10" s="14"/>
    </row>
    <row r="11" spans="2:15" s="1" customFormat="1" ht="12.45" customHeight="1" x14ac:dyDescent="0.2">
      <c r="B11" s="14"/>
      <c r="C11" s="14"/>
      <c r="D11" s="14"/>
      <c r="G11" s="36" t="s">
        <v>172</v>
      </c>
      <c r="H11" s="36"/>
      <c r="I11" s="36"/>
      <c r="J11" s="36"/>
      <c r="K11" s="36"/>
      <c r="L11" s="36"/>
      <c r="M11" s="36"/>
      <c r="N11" s="36"/>
    </row>
    <row r="12" spans="2:15" s="1" customFormat="1" ht="7.95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26" t="s">
        <v>173</v>
      </c>
      <c r="F14" s="26"/>
      <c r="G14" s="26"/>
    </row>
    <row r="15" spans="2:15" s="1" customFormat="1" ht="43.2" customHeight="1" x14ac:dyDescent="0.2"/>
    <row r="16" spans="2:15" s="1" customFormat="1" ht="20.7" customHeight="1" x14ac:dyDescent="0.2">
      <c r="B16" s="12" t="s">
        <v>174</v>
      </c>
      <c r="C16" s="12"/>
      <c r="D16" s="12"/>
      <c r="E16" s="12"/>
      <c r="F16" s="12"/>
      <c r="G16" s="12"/>
      <c r="H16" s="12"/>
      <c r="I16" s="12"/>
    </row>
    <row r="17" spans="2:13" s="1" customFormat="1" ht="2.7" customHeight="1" x14ac:dyDescent="0.2"/>
    <row r="18" spans="2:13" s="1" customFormat="1" ht="20.7" customHeight="1" x14ac:dyDescent="0.2">
      <c r="B18" s="12" t="s">
        <v>175</v>
      </c>
      <c r="C18" s="12"/>
      <c r="D18" s="12"/>
      <c r="E18" s="12"/>
      <c r="F18" s="12"/>
      <c r="G18" s="12"/>
      <c r="H18" s="12"/>
      <c r="I18" s="12"/>
    </row>
    <row r="19" spans="2:13" s="1" customFormat="1" ht="2.7" customHeight="1" x14ac:dyDescent="0.2"/>
    <row r="20" spans="2:13" s="1" customFormat="1" ht="20.7" customHeight="1" x14ac:dyDescent="0.2">
      <c r="B20" s="12" t="s">
        <v>176</v>
      </c>
      <c r="C20" s="12"/>
      <c r="D20" s="12"/>
      <c r="E20" s="12"/>
      <c r="F20" s="12"/>
      <c r="G20" s="12"/>
      <c r="H20" s="12"/>
      <c r="I20" s="12"/>
    </row>
    <row r="21" spans="2:13" s="1" customFormat="1" ht="2.7" customHeight="1" x14ac:dyDescent="0.2"/>
    <row r="22" spans="2:13" s="1" customFormat="1" ht="20.7" customHeight="1" x14ac:dyDescent="0.2">
      <c r="B22" s="12" t="s">
        <v>177</v>
      </c>
      <c r="C22" s="12"/>
      <c r="D22" s="12"/>
      <c r="E22" s="12"/>
      <c r="F22" s="12"/>
      <c r="G22" s="12"/>
      <c r="H22" s="12"/>
      <c r="I22" s="12"/>
    </row>
    <row r="23" spans="2:13" s="1" customFormat="1" ht="34.65" customHeight="1" x14ac:dyDescent="0.2"/>
    <row r="24" spans="2:13" s="1" customFormat="1" ht="50.1" customHeight="1" x14ac:dyDescent="0.2">
      <c r="B24" s="22" t="s">
        <v>178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9" t="s">
        <v>10</v>
      </c>
      <c r="M29" s="39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48</v>
      </c>
      <c r="H30" s="11">
        <v>0</v>
      </c>
      <c r="I30" s="10">
        <f t="shared" ref="I30:I61" si="0">ROUND(G30* H30,2)</f>
        <v>0</v>
      </c>
      <c r="J30" s="5">
        <v>8</v>
      </c>
      <c r="K30" s="10">
        <f t="shared" ref="K30:K61" si="1">ROUND(I30* J30/100,2)</f>
        <v>0</v>
      </c>
      <c r="L30" s="33">
        <f t="shared" ref="L30:L61" si="2">ROUND(I30+ K30,2)</f>
        <v>0</v>
      </c>
      <c r="M30" s="34"/>
    </row>
    <row r="31" spans="2:13" s="1" customFormat="1" ht="28.9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50</v>
      </c>
      <c r="H31" s="11">
        <v>0</v>
      </c>
      <c r="I31" s="10">
        <f t="shared" si="0"/>
        <v>0</v>
      </c>
      <c r="J31" s="5">
        <v>8</v>
      </c>
      <c r="K31" s="10">
        <f t="shared" si="1"/>
        <v>0</v>
      </c>
      <c r="L31" s="33">
        <f t="shared" si="2"/>
        <v>0</v>
      </c>
      <c r="M31" s="34"/>
    </row>
    <row r="32" spans="2:13" s="1" customFormat="1" ht="28.95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70</v>
      </c>
      <c r="H32" s="11">
        <v>0</v>
      </c>
      <c r="I32" s="10">
        <f t="shared" si="0"/>
        <v>0</v>
      </c>
      <c r="J32" s="5">
        <v>8</v>
      </c>
      <c r="K32" s="10">
        <f t="shared" si="1"/>
        <v>0</v>
      </c>
      <c r="L32" s="33">
        <f t="shared" si="2"/>
        <v>0</v>
      </c>
      <c r="M32" s="34"/>
    </row>
    <row r="33" spans="2:13" s="1" customFormat="1" ht="19.649999999999999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25</v>
      </c>
      <c r="G33" s="8">
        <v>2</v>
      </c>
      <c r="H33" s="11">
        <v>0</v>
      </c>
      <c r="I33" s="10">
        <f t="shared" si="0"/>
        <v>0</v>
      </c>
      <c r="J33" s="5">
        <v>8</v>
      </c>
      <c r="K33" s="10">
        <f t="shared" si="1"/>
        <v>0</v>
      </c>
      <c r="L33" s="33">
        <f t="shared" si="2"/>
        <v>0</v>
      </c>
      <c r="M33" s="34"/>
    </row>
    <row r="34" spans="2:13" s="1" customFormat="1" ht="28.95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29</v>
      </c>
      <c r="G34" s="8">
        <v>50</v>
      </c>
      <c r="H34" s="11">
        <v>0</v>
      </c>
      <c r="I34" s="10">
        <f t="shared" si="0"/>
        <v>0</v>
      </c>
      <c r="J34" s="5">
        <v>8</v>
      </c>
      <c r="K34" s="10">
        <f t="shared" si="1"/>
        <v>0</v>
      </c>
      <c r="L34" s="33">
        <f t="shared" si="2"/>
        <v>0</v>
      </c>
      <c r="M34" s="34"/>
    </row>
    <row r="35" spans="2:13" s="1" customFormat="1" ht="19.649999999999999" customHeight="1" x14ac:dyDescent="0.2">
      <c r="B35" s="5">
        <v>6</v>
      </c>
      <c r="C35" s="6" t="s">
        <v>30</v>
      </c>
      <c r="D35" s="6" t="s">
        <v>31</v>
      </c>
      <c r="E35" s="7" t="s">
        <v>32</v>
      </c>
      <c r="F35" s="6" t="s">
        <v>29</v>
      </c>
      <c r="G35" s="8">
        <v>4</v>
      </c>
      <c r="H35" s="11">
        <v>0</v>
      </c>
      <c r="I35" s="10">
        <f t="shared" si="0"/>
        <v>0</v>
      </c>
      <c r="J35" s="5">
        <v>8</v>
      </c>
      <c r="K35" s="10">
        <f t="shared" si="1"/>
        <v>0</v>
      </c>
      <c r="L35" s="33">
        <f t="shared" si="2"/>
        <v>0</v>
      </c>
      <c r="M35" s="34"/>
    </row>
    <row r="36" spans="2:13" s="1" customFormat="1" ht="28.95" customHeight="1" x14ac:dyDescent="0.2">
      <c r="B36" s="5">
        <v>7</v>
      </c>
      <c r="C36" s="6" t="s">
        <v>33</v>
      </c>
      <c r="D36" s="6" t="s">
        <v>34</v>
      </c>
      <c r="E36" s="7" t="s">
        <v>35</v>
      </c>
      <c r="F36" s="6" t="s">
        <v>29</v>
      </c>
      <c r="G36" s="8">
        <v>100</v>
      </c>
      <c r="H36" s="11">
        <v>0</v>
      </c>
      <c r="I36" s="10">
        <f t="shared" si="0"/>
        <v>0</v>
      </c>
      <c r="J36" s="5">
        <v>8</v>
      </c>
      <c r="K36" s="10">
        <f t="shared" si="1"/>
        <v>0</v>
      </c>
      <c r="L36" s="33">
        <f t="shared" si="2"/>
        <v>0</v>
      </c>
      <c r="M36" s="34"/>
    </row>
    <row r="37" spans="2:13" s="1" customFormat="1" ht="19.649999999999999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29</v>
      </c>
      <c r="G37" s="8">
        <v>400</v>
      </c>
      <c r="H37" s="11">
        <v>0</v>
      </c>
      <c r="I37" s="10">
        <f t="shared" si="0"/>
        <v>0</v>
      </c>
      <c r="J37" s="5">
        <v>8</v>
      </c>
      <c r="K37" s="10">
        <f t="shared" si="1"/>
        <v>0</v>
      </c>
      <c r="L37" s="33">
        <f t="shared" si="2"/>
        <v>0</v>
      </c>
      <c r="M37" s="34"/>
    </row>
    <row r="38" spans="2:13" s="1" customFormat="1" ht="19.649999999999999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18</v>
      </c>
      <c r="G38" s="8">
        <v>330</v>
      </c>
      <c r="H38" s="11">
        <v>0</v>
      </c>
      <c r="I38" s="10">
        <f t="shared" si="0"/>
        <v>0</v>
      </c>
      <c r="J38" s="5">
        <v>8</v>
      </c>
      <c r="K38" s="10">
        <f t="shared" si="1"/>
        <v>0</v>
      </c>
      <c r="L38" s="33">
        <f t="shared" si="2"/>
        <v>0</v>
      </c>
      <c r="M38" s="34"/>
    </row>
    <row r="39" spans="2:13" s="1" customFormat="1" ht="19.649999999999999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18</v>
      </c>
      <c r="G39" s="8">
        <v>480</v>
      </c>
      <c r="H39" s="11">
        <v>0</v>
      </c>
      <c r="I39" s="10">
        <f t="shared" si="0"/>
        <v>0</v>
      </c>
      <c r="J39" s="5">
        <v>8</v>
      </c>
      <c r="K39" s="10">
        <f t="shared" si="1"/>
        <v>0</v>
      </c>
      <c r="L39" s="33">
        <f t="shared" si="2"/>
        <v>0</v>
      </c>
      <c r="M39" s="34"/>
    </row>
    <row r="40" spans="2:13" s="1" customFormat="1" ht="19.649999999999999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18</v>
      </c>
      <c r="G40" s="8">
        <v>80</v>
      </c>
      <c r="H40" s="11">
        <v>0</v>
      </c>
      <c r="I40" s="10">
        <f t="shared" si="0"/>
        <v>0</v>
      </c>
      <c r="J40" s="5">
        <v>8</v>
      </c>
      <c r="K40" s="10">
        <f t="shared" si="1"/>
        <v>0</v>
      </c>
      <c r="L40" s="33">
        <f t="shared" si="2"/>
        <v>0</v>
      </c>
      <c r="M40" s="34"/>
    </row>
    <row r="41" spans="2:13" s="1" customFormat="1" ht="19.649999999999999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51</v>
      </c>
      <c r="G41" s="8">
        <v>200</v>
      </c>
      <c r="H41" s="11">
        <v>0</v>
      </c>
      <c r="I41" s="10">
        <f t="shared" si="0"/>
        <v>0</v>
      </c>
      <c r="J41" s="5">
        <v>8</v>
      </c>
      <c r="K41" s="10">
        <f t="shared" si="1"/>
        <v>0</v>
      </c>
      <c r="L41" s="33">
        <f t="shared" si="2"/>
        <v>0</v>
      </c>
      <c r="M41" s="34"/>
    </row>
    <row r="42" spans="2:13" s="1" customFormat="1" ht="19.649999999999999" customHeight="1" x14ac:dyDescent="0.2">
      <c r="B42" s="5">
        <v>13</v>
      </c>
      <c r="C42" s="6" t="s">
        <v>52</v>
      </c>
      <c r="D42" s="6" t="s">
        <v>53</v>
      </c>
      <c r="E42" s="7" t="s">
        <v>54</v>
      </c>
      <c r="F42" s="6" t="s">
        <v>25</v>
      </c>
      <c r="G42" s="8">
        <v>3.3</v>
      </c>
      <c r="H42" s="11">
        <v>0</v>
      </c>
      <c r="I42" s="10">
        <f t="shared" si="0"/>
        <v>0</v>
      </c>
      <c r="J42" s="5">
        <v>8</v>
      </c>
      <c r="K42" s="10">
        <f t="shared" si="1"/>
        <v>0</v>
      </c>
      <c r="L42" s="33">
        <f t="shared" si="2"/>
        <v>0</v>
      </c>
      <c r="M42" s="34"/>
    </row>
    <row r="43" spans="2:13" s="1" customFormat="1" ht="28.95" customHeight="1" x14ac:dyDescent="0.2">
      <c r="B43" s="5">
        <v>14</v>
      </c>
      <c r="C43" s="6" t="s">
        <v>55</v>
      </c>
      <c r="D43" s="6" t="s">
        <v>56</v>
      </c>
      <c r="E43" s="7" t="s">
        <v>57</v>
      </c>
      <c r="F43" s="6" t="s">
        <v>29</v>
      </c>
      <c r="G43" s="8">
        <v>360</v>
      </c>
      <c r="H43" s="11">
        <v>0</v>
      </c>
      <c r="I43" s="10">
        <f t="shared" si="0"/>
        <v>0</v>
      </c>
      <c r="J43" s="5">
        <v>8</v>
      </c>
      <c r="K43" s="10">
        <f t="shared" si="1"/>
        <v>0</v>
      </c>
      <c r="L43" s="33">
        <f t="shared" si="2"/>
        <v>0</v>
      </c>
      <c r="M43" s="34"/>
    </row>
    <row r="44" spans="2:13" s="1" customFormat="1" ht="19.649999999999999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29</v>
      </c>
      <c r="G44" s="8">
        <v>10</v>
      </c>
      <c r="H44" s="11">
        <v>0</v>
      </c>
      <c r="I44" s="10">
        <f t="shared" si="0"/>
        <v>0</v>
      </c>
      <c r="J44" s="5">
        <v>8</v>
      </c>
      <c r="K44" s="10">
        <f t="shared" si="1"/>
        <v>0</v>
      </c>
      <c r="L44" s="33">
        <f t="shared" si="2"/>
        <v>0</v>
      </c>
      <c r="M44" s="34"/>
    </row>
    <row r="45" spans="2:13" s="1" customFormat="1" ht="19.649999999999999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29</v>
      </c>
      <c r="G45" s="8">
        <v>300</v>
      </c>
      <c r="H45" s="11">
        <v>0</v>
      </c>
      <c r="I45" s="10">
        <f t="shared" si="0"/>
        <v>0</v>
      </c>
      <c r="J45" s="5">
        <v>8</v>
      </c>
      <c r="K45" s="10">
        <f t="shared" si="1"/>
        <v>0</v>
      </c>
      <c r="L45" s="33">
        <f t="shared" si="2"/>
        <v>0</v>
      </c>
      <c r="M45" s="34"/>
    </row>
    <row r="46" spans="2:13" s="1" customFormat="1" ht="19.649999999999999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29</v>
      </c>
      <c r="G46" s="8">
        <v>50</v>
      </c>
      <c r="H46" s="11">
        <v>0</v>
      </c>
      <c r="I46" s="10">
        <f t="shared" si="0"/>
        <v>0</v>
      </c>
      <c r="J46" s="5">
        <v>8</v>
      </c>
      <c r="K46" s="10">
        <f t="shared" si="1"/>
        <v>0</v>
      </c>
      <c r="L46" s="33">
        <f t="shared" si="2"/>
        <v>0</v>
      </c>
      <c r="M46" s="34"/>
    </row>
    <row r="47" spans="2:13" s="1" customFormat="1" ht="19.649999999999999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29</v>
      </c>
      <c r="G47" s="8">
        <v>130</v>
      </c>
      <c r="H47" s="11">
        <v>0</v>
      </c>
      <c r="I47" s="10">
        <f t="shared" si="0"/>
        <v>0</v>
      </c>
      <c r="J47" s="5">
        <v>8</v>
      </c>
      <c r="K47" s="10">
        <f t="shared" si="1"/>
        <v>0</v>
      </c>
      <c r="L47" s="33">
        <f t="shared" si="2"/>
        <v>0</v>
      </c>
      <c r="M47" s="34"/>
    </row>
    <row r="48" spans="2:13" s="1" customFormat="1" ht="28.95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29</v>
      </c>
      <c r="G48" s="8">
        <v>100</v>
      </c>
      <c r="H48" s="11">
        <v>0</v>
      </c>
      <c r="I48" s="10">
        <f t="shared" si="0"/>
        <v>0</v>
      </c>
      <c r="J48" s="5">
        <v>8</v>
      </c>
      <c r="K48" s="10">
        <f t="shared" si="1"/>
        <v>0</v>
      </c>
      <c r="L48" s="33">
        <f t="shared" si="2"/>
        <v>0</v>
      </c>
      <c r="M48" s="34"/>
    </row>
    <row r="49" spans="2:13" s="1" customFormat="1" ht="19.649999999999999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29</v>
      </c>
      <c r="G49" s="8">
        <v>512</v>
      </c>
      <c r="H49" s="11">
        <v>0</v>
      </c>
      <c r="I49" s="10">
        <f t="shared" si="0"/>
        <v>0</v>
      </c>
      <c r="J49" s="5">
        <v>8</v>
      </c>
      <c r="K49" s="10">
        <f t="shared" si="1"/>
        <v>0</v>
      </c>
      <c r="L49" s="33">
        <f t="shared" si="2"/>
        <v>0</v>
      </c>
      <c r="M49" s="34"/>
    </row>
    <row r="50" spans="2:13" s="1" customFormat="1" ht="19.649999999999999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29</v>
      </c>
      <c r="G50" s="8">
        <v>512</v>
      </c>
      <c r="H50" s="11">
        <v>0</v>
      </c>
      <c r="I50" s="10">
        <f t="shared" si="0"/>
        <v>0</v>
      </c>
      <c r="J50" s="5">
        <v>8</v>
      </c>
      <c r="K50" s="10">
        <f t="shared" si="1"/>
        <v>0</v>
      </c>
      <c r="L50" s="33">
        <f t="shared" si="2"/>
        <v>0</v>
      </c>
      <c r="M50" s="34"/>
    </row>
    <row r="51" spans="2:13" s="1" customFormat="1" ht="19.649999999999999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29</v>
      </c>
      <c r="G51" s="8">
        <v>262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3">
        <f t="shared" si="2"/>
        <v>0</v>
      </c>
      <c r="M51" s="34"/>
    </row>
    <row r="52" spans="2:13" s="1" customFormat="1" ht="28.95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29</v>
      </c>
      <c r="G52" s="8">
        <v>130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3">
        <f t="shared" si="2"/>
        <v>0</v>
      </c>
      <c r="M52" s="34"/>
    </row>
    <row r="53" spans="2:13" s="1" customFormat="1" ht="19.649999999999999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29</v>
      </c>
      <c r="G53" s="8">
        <v>100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3">
        <f t="shared" si="2"/>
        <v>0</v>
      </c>
      <c r="M53" s="34"/>
    </row>
    <row r="54" spans="2:13" s="1" customFormat="1" ht="19.649999999999999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29</v>
      </c>
      <c r="G54" s="8">
        <v>82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3">
        <f t="shared" si="2"/>
        <v>0</v>
      </c>
      <c r="M54" s="34"/>
    </row>
    <row r="55" spans="2:13" s="1" customFormat="1" ht="19.649999999999999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29</v>
      </c>
      <c r="G55" s="8">
        <v>4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3">
        <f t="shared" si="2"/>
        <v>0</v>
      </c>
      <c r="M55" s="34"/>
    </row>
    <row r="56" spans="2:13" s="1" customFormat="1" ht="28.95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29</v>
      </c>
      <c r="G56" s="8">
        <v>360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3">
        <f t="shared" si="2"/>
        <v>0</v>
      </c>
      <c r="M56" s="34"/>
    </row>
    <row r="57" spans="2:13" s="1" customFormat="1" ht="28.95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29</v>
      </c>
      <c r="G57" s="8">
        <v>10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3">
        <f t="shared" si="2"/>
        <v>0</v>
      </c>
      <c r="M57" s="34"/>
    </row>
    <row r="58" spans="2:13" s="1" customFormat="1" ht="19.649999999999999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29</v>
      </c>
      <c r="G58" s="8">
        <v>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3">
        <f t="shared" si="2"/>
        <v>0</v>
      </c>
      <c r="M58" s="34"/>
    </row>
    <row r="59" spans="2:13" s="1" customFormat="1" ht="19.649999999999999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29</v>
      </c>
      <c r="G59" s="8">
        <v>130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3">
        <f t="shared" si="2"/>
        <v>0</v>
      </c>
      <c r="M59" s="34"/>
    </row>
    <row r="60" spans="2:13" s="1" customFormat="1" ht="19.649999999999999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29</v>
      </c>
      <c r="G60" s="8">
        <v>130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3">
        <f t="shared" si="2"/>
        <v>0</v>
      </c>
      <c r="M60" s="34"/>
    </row>
    <row r="61" spans="2:13" s="1" customFormat="1" ht="28.95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18</v>
      </c>
      <c r="G61" s="8">
        <v>70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3">
        <f t="shared" si="2"/>
        <v>0</v>
      </c>
      <c r="M61" s="34"/>
    </row>
    <row r="62" spans="2:13" s="1" customFormat="1" ht="28.95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18</v>
      </c>
      <c r="G62" s="8">
        <v>80</v>
      </c>
      <c r="H62" s="11">
        <v>0</v>
      </c>
      <c r="I62" s="10">
        <f t="shared" ref="I62:I93" si="3">ROUND(G62* H62,2)</f>
        <v>0</v>
      </c>
      <c r="J62" s="5">
        <v>8</v>
      </c>
      <c r="K62" s="10">
        <f t="shared" ref="K62:K93" si="4">ROUND(I62* J62/100,2)</f>
        <v>0</v>
      </c>
      <c r="L62" s="33">
        <f t="shared" ref="L62:L93" si="5">ROUND(I62+ K62,2)</f>
        <v>0</v>
      </c>
      <c r="M62" s="34"/>
    </row>
    <row r="63" spans="2:13" s="1" customFormat="1" ht="19.649999999999999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18</v>
      </c>
      <c r="G63" s="8">
        <v>100</v>
      </c>
      <c r="H63" s="11">
        <v>0</v>
      </c>
      <c r="I63" s="10">
        <f t="shared" si="3"/>
        <v>0</v>
      </c>
      <c r="J63" s="5">
        <v>8</v>
      </c>
      <c r="K63" s="10">
        <f t="shared" si="4"/>
        <v>0</v>
      </c>
      <c r="L63" s="33">
        <f t="shared" si="5"/>
        <v>0</v>
      </c>
      <c r="M63" s="34"/>
    </row>
    <row r="64" spans="2:13" s="1" customFormat="1" ht="19.649999999999999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18</v>
      </c>
      <c r="G64" s="8">
        <v>480</v>
      </c>
      <c r="H64" s="11">
        <v>0</v>
      </c>
      <c r="I64" s="10">
        <f t="shared" si="3"/>
        <v>0</v>
      </c>
      <c r="J64" s="5">
        <v>8</v>
      </c>
      <c r="K64" s="10">
        <f t="shared" si="4"/>
        <v>0</v>
      </c>
      <c r="L64" s="33">
        <f t="shared" si="5"/>
        <v>0</v>
      </c>
      <c r="M64" s="34"/>
    </row>
    <row r="65" spans="2:13" s="1" customFormat="1" ht="19.649999999999999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18</v>
      </c>
      <c r="G65" s="8"/>
      <c r="H65" s="11">
        <v>0</v>
      </c>
      <c r="I65" s="10">
        <f t="shared" si="3"/>
        <v>0</v>
      </c>
      <c r="J65" s="5">
        <v>8</v>
      </c>
      <c r="K65" s="10">
        <f t="shared" si="4"/>
        <v>0</v>
      </c>
      <c r="L65" s="33">
        <f t="shared" si="5"/>
        <v>0</v>
      </c>
      <c r="M65" s="34"/>
    </row>
    <row r="66" spans="2:13" s="1" customFormat="1" ht="19.649999999999999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29</v>
      </c>
      <c r="G66" s="8">
        <v>50</v>
      </c>
      <c r="H66" s="11">
        <v>0</v>
      </c>
      <c r="I66" s="10">
        <f t="shared" si="3"/>
        <v>0</v>
      </c>
      <c r="J66" s="5">
        <v>8</v>
      </c>
      <c r="K66" s="10">
        <f t="shared" si="4"/>
        <v>0</v>
      </c>
      <c r="L66" s="33">
        <f t="shared" si="5"/>
        <v>0</v>
      </c>
      <c r="M66" s="34"/>
    </row>
    <row r="67" spans="2:13" s="1" customFormat="1" ht="19.649999999999999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29</v>
      </c>
      <c r="G67" s="8">
        <v>50</v>
      </c>
      <c r="H67" s="11">
        <v>0</v>
      </c>
      <c r="I67" s="10">
        <f t="shared" si="3"/>
        <v>0</v>
      </c>
      <c r="J67" s="5">
        <v>8</v>
      </c>
      <c r="K67" s="10">
        <f t="shared" si="4"/>
        <v>0</v>
      </c>
      <c r="L67" s="33">
        <f t="shared" si="5"/>
        <v>0</v>
      </c>
      <c r="M67" s="34"/>
    </row>
    <row r="68" spans="2:13" s="1" customFormat="1" ht="19.649999999999999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29</v>
      </c>
      <c r="G68" s="8">
        <v>24</v>
      </c>
      <c r="H68" s="11">
        <v>0</v>
      </c>
      <c r="I68" s="10">
        <f t="shared" si="3"/>
        <v>0</v>
      </c>
      <c r="J68" s="5">
        <v>8</v>
      </c>
      <c r="K68" s="10">
        <f t="shared" si="4"/>
        <v>0</v>
      </c>
      <c r="L68" s="33">
        <f t="shared" si="5"/>
        <v>0</v>
      </c>
      <c r="M68" s="34"/>
    </row>
    <row r="69" spans="2:13" s="1" customFormat="1" ht="19.649999999999999" customHeight="1" x14ac:dyDescent="0.2">
      <c r="B69" s="5">
        <v>40</v>
      </c>
      <c r="C69" s="6" t="s">
        <v>133</v>
      </c>
      <c r="D69" s="6" t="s">
        <v>134</v>
      </c>
      <c r="E69" s="7" t="s">
        <v>135</v>
      </c>
      <c r="F69" s="6" t="s">
        <v>29</v>
      </c>
      <c r="G69" s="8">
        <v>4</v>
      </c>
      <c r="H69" s="11">
        <v>0</v>
      </c>
      <c r="I69" s="10">
        <f t="shared" si="3"/>
        <v>0</v>
      </c>
      <c r="J69" s="5">
        <v>8</v>
      </c>
      <c r="K69" s="10">
        <f t="shared" si="4"/>
        <v>0</v>
      </c>
      <c r="L69" s="33">
        <f t="shared" si="5"/>
        <v>0</v>
      </c>
      <c r="M69" s="34"/>
    </row>
    <row r="70" spans="2:13" s="1" customFormat="1" ht="19.649999999999999" customHeight="1" x14ac:dyDescent="0.2">
      <c r="B70" s="5">
        <v>41</v>
      </c>
      <c r="C70" s="6" t="s">
        <v>136</v>
      </c>
      <c r="D70" s="6" t="s">
        <v>137</v>
      </c>
      <c r="E70" s="7" t="s">
        <v>138</v>
      </c>
      <c r="F70" s="6" t="s">
        <v>139</v>
      </c>
      <c r="G70" s="8">
        <v>4000</v>
      </c>
      <c r="H70" s="11">
        <v>0</v>
      </c>
      <c r="I70" s="10">
        <f t="shared" si="3"/>
        <v>0</v>
      </c>
      <c r="J70" s="5">
        <v>8</v>
      </c>
      <c r="K70" s="10">
        <f t="shared" si="4"/>
        <v>0</v>
      </c>
      <c r="L70" s="33">
        <f t="shared" si="5"/>
        <v>0</v>
      </c>
      <c r="M70" s="34"/>
    </row>
    <row r="71" spans="2:13" s="1" customFormat="1" ht="19.649999999999999" customHeight="1" x14ac:dyDescent="0.2">
      <c r="B71" s="5">
        <v>42</v>
      </c>
      <c r="C71" s="6" t="s">
        <v>140</v>
      </c>
      <c r="D71" s="6" t="s">
        <v>141</v>
      </c>
      <c r="E71" s="7" t="s">
        <v>142</v>
      </c>
      <c r="F71" s="6" t="s">
        <v>139</v>
      </c>
      <c r="G71" s="8">
        <v>400</v>
      </c>
      <c r="H71" s="11">
        <v>0</v>
      </c>
      <c r="I71" s="10">
        <f t="shared" si="3"/>
        <v>0</v>
      </c>
      <c r="J71" s="5">
        <v>8</v>
      </c>
      <c r="K71" s="10">
        <f t="shared" si="4"/>
        <v>0</v>
      </c>
      <c r="L71" s="33">
        <f t="shared" si="5"/>
        <v>0</v>
      </c>
      <c r="M71" s="34"/>
    </row>
    <row r="72" spans="2:13" s="1" customFormat="1" ht="19.649999999999999" customHeight="1" x14ac:dyDescent="0.2">
      <c r="B72" s="5">
        <v>43</v>
      </c>
      <c r="C72" s="6" t="s">
        <v>143</v>
      </c>
      <c r="D72" s="6" t="s">
        <v>144</v>
      </c>
      <c r="E72" s="7" t="s">
        <v>145</v>
      </c>
      <c r="F72" s="6" t="s">
        <v>139</v>
      </c>
      <c r="G72" s="8">
        <v>10</v>
      </c>
      <c r="H72" s="11">
        <v>0</v>
      </c>
      <c r="I72" s="10">
        <f t="shared" si="3"/>
        <v>0</v>
      </c>
      <c r="J72" s="5">
        <v>8</v>
      </c>
      <c r="K72" s="10">
        <f t="shared" si="4"/>
        <v>0</v>
      </c>
      <c r="L72" s="33">
        <f t="shared" si="5"/>
        <v>0</v>
      </c>
      <c r="M72" s="34"/>
    </row>
    <row r="73" spans="2:13" s="1" customFormat="1" ht="19.649999999999999" customHeight="1" x14ac:dyDescent="0.2">
      <c r="B73" s="5">
        <v>44</v>
      </c>
      <c r="C73" s="6" t="s">
        <v>146</v>
      </c>
      <c r="D73" s="6" t="s">
        <v>147</v>
      </c>
      <c r="E73" s="7" t="s">
        <v>148</v>
      </c>
      <c r="F73" s="6" t="s">
        <v>139</v>
      </c>
      <c r="G73" s="8">
        <v>2</v>
      </c>
      <c r="H73" s="11">
        <v>0</v>
      </c>
      <c r="I73" s="10">
        <f t="shared" si="3"/>
        <v>0</v>
      </c>
      <c r="J73" s="9">
        <v>8</v>
      </c>
      <c r="K73" s="10">
        <f t="shared" si="4"/>
        <v>0</v>
      </c>
      <c r="L73" s="33">
        <f t="shared" si="5"/>
        <v>0</v>
      </c>
      <c r="M73" s="34"/>
    </row>
    <row r="74" spans="2:13" s="1" customFormat="1" ht="19.649999999999999" customHeight="1" x14ac:dyDescent="0.2">
      <c r="B74" s="5">
        <v>45</v>
      </c>
      <c r="C74" s="6" t="s">
        <v>149</v>
      </c>
      <c r="D74" s="6" t="s">
        <v>150</v>
      </c>
      <c r="E74" s="7" t="s">
        <v>151</v>
      </c>
      <c r="F74" s="6" t="s">
        <v>139</v>
      </c>
      <c r="G74" s="8">
        <v>15</v>
      </c>
      <c r="H74" s="11">
        <v>0</v>
      </c>
      <c r="I74" s="10">
        <f t="shared" si="3"/>
        <v>0</v>
      </c>
      <c r="J74" s="9">
        <v>8</v>
      </c>
      <c r="K74" s="10">
        <f t="shared" si="4"/>
        <v>0</v>
      </c>
      <c r="L74" s="33">
        <f t="shared" si="5"/>
        <v>0</v>
      </c>
      <c r="M74" s="34"/>
    </row>
    <row r="75" spans="2:13" s="1" customFormat="1" ht="19.649999999999999" customHeight="1" x14ac:dyDescent="0.2">
      <c r="B75" s="5">
        <v>46</v>
      </c>
      <c r="C75" s="6" t="s">
        <v>152</v>
      </c>
      <c r="D75" s="6" t="s">
        <v>153</v>
      </c>
      <c r="E75" s="7" t="s">
        <v>154</v>
      </c>
      <c r="F75" s="6" t="s">
        <v>139</v>
      </c>
      <c r="G75" s="8">
        <v>10</v>
      </c>
      <c r="H75" s="11">
        <v>0</v>
      </c>
      <c r="I75" s="10">
        <f t="shared" si="3"/>
        <v>0</v>
      </c>
      <c r="J75" s="5">
        <v>8</v>
      </c>
      <c r="K75" s="10">
        <f t="shared" si="4"/>
        <v>0</v>
      </c>
      <c r="L75" s="33">
        <f t="shared" si="5"/>
        <v>0</v>
      </c>
      <c r="M75" s="34"/>
    </row>
    <row r="76" spans="2:13" s="1" customFormat="1" ht="19.649999999999999" customHeight="1" x14ac:dyDescent="0.2">
      <c r="B76" s="5">
        <v>47</v>
      </c>
      <c r="C76" s="6" t="s">
        <v>155</v>
      </c>
      <c r="D76" s="6" t="s">
        <v>156</v>
      </c>
      <c r="E76" s="7" t="s">
        <v>157</v>
      </c>
      <c r="F76" s="6" t="s">
        <v>158</v>
      </c>
      <c r="G76" s="8">
        <v>1265</v>
      </c>
      <c r="H76" s="11">
        <v>0</v>
      </c>
      <c r="I76" s="10">
        <f t="shared" si="3"/>
        <v>0</v>
      </c>
      <c r="J76" s="5">
        <v>8</v>
      </c>
      <c r="K76" s="10">
        <f t="shared" si="4"/>
        <v>0</v>
      </c>
      <c r="L76" s="33">
        <f t="shared" si="5"/>
        <v>0</v>
      </c>
      <c r="M76" s="34"/>
    </row>
    <row r="77" spans="2:13" s="1" customFormat="1" ht="19.649999999999999" customHeight="1" x14ac:dyDescent="0.2">
      <c r="B77" s="5">
        <v>48</v>
      </c>
      <c r="C77" s="6" t="s">
        <v>159</v>
      </c>
      <c r="D77" s="6" t="s">
        <v>160</v>
      </c>
      <c r="E77" s="7" t="s">
        <v>161</v>
      </c>
      <c r="F77" s="6" t="s">
        <v>158</v>
      </c>
      <c r="G77" s="8">
        <v>315</v>
      </c>
      <c r="H77" s="11">
        <v>0</v>
      </c>
      <c r="I77" s="10">
        <f t="shared" si="3"/>
        <v>0</v>
      </c>
      <c r="J77" s="5">
        <v>8</v>
      </c>
      <c r="K77" s="10">
        <f t="shared" si="4"/>
        <v>0</v>
      </c>
      <c r="L77" s="33">
        <f t="shared" si="5"/>
        <v>0</v>
      </c>
      <c r="M77" s="34"/>
    </row>
    <row r="78" spans="2:13" s="1" customFormat="1" ht="19.649999999999999" customHeight="1" x14ac:dyDescent="0.2">
      <c r="B78" s="5">
        <v>49</v>
      </c>
      <c r="C78" s="6" t="s">
        <v>162</v>
      </c>
      <c r="D78" s="6" t="s">
        <v>163</v>
      </c>
      <c r="E78" s="7" t="s">
        <v>161</v>
      </c>
      <c r="F78" s="6" t="s">
        <v>158</v>
      </c>
      <c r="G78" s="8">
        <v>200</v>
      </c>
      <c r="H78" s="11">
        <v>0</v>
      </c>
      <c r="I78" s="10">
        <f t="shared" si="3"/>
        <v>0</v>
      </c>
      <c r="J78" s="5">
        <v>23</v>
      </c>
      <c r="K78" s="10">
        <f t="shared" si="4"/>
        <v>0</v>
      </c>
      <c r="L78" s="33">
        <f t="shared" si="5"/>
        <v>0</v>
      </c>
      <c r="M78" s="34"/>
    </row>
    <row r="79" spans="2:13" s="1" customFormat="1" ht="55.95" customHeight="1" x14ac:dyDescent="0.2"/>
    <row r="80" spans="2:13" s="1" customFormat="1" ht="21.45" customHeight="1" x14ac:dyDescent="0.2">
      <c r="B80" s="25" t="s">
        <v>164</v>
      </c>
      <c r="C80" s="25"/>
      <c r="D80" s="25"/>
      <c r="E80" s="25"/>
      <c r="F80" s="27">
        <f>ROUND(I30+I31+I32+I33+I34+I35+I36+I37+I38+I39+I40+I41+I42+I43+I44+I45+I46+I47+I48+I49+I50+I51+I52+I53+I54+I55+I56+I57+I58+I59+I60+I61+I62+I63+I64+I65+I66+I67+I68+I69+I70+I71+I72+I73+I74+I75+I76+I77+I78,2)</f>
        <v>0</v>
      </c>
      <c r="G80" s="28"/>
      <c r="H80" s="28"/>
      <c r="I80" s="28"/>
      <c r="J80" s="28"/>
      <c r="K80" s="28"/>
      <c r="L80" s="28"/>
      <c r="M80" s="29"/>
    </row>
    <row r="81" spans="2:14" s="1" customFormat="1" ht="21.45" customHeight="1" x14ac:dyDescent="0.2">
      <c r="B81" s="25" t="s">
        <v>165</v>
      </c>
      <c r="C81" s="25"/>
      <c r="D81" s="25"/>
      <c r="E81" s="25"/>
      <c r="F81" s="30">
        <f>ROUND(L30+L31+L32+L33+L34+L35+L36+L37+L38+L39+L40+L41+L42+L43+L44+L45+L46+L47+L48+L49+L50+L51+L52+L53+L54+L55+L56+L57+L58+L59+L60+L61+L62+L63+L64+L65+L66+L67+L68+L69+L70+L71+L72+L73+L74+L75+L76+L77+L78,2)</f>
        <v>0</v>
      </c>
      <c r="G81" s="31"/>
      <c r="H81" s="31"/>
      <c r="I81" s="31"/>
      <c r="J81" s="31"/>
      <c r="K81" s="31"/>
      <c r="L81" s="31"/>
      <c r="M81" s="32"/>
    </row>
    <row r="82" spans="2:14" s="1" customFormat="1" ht="11.1" customHeight="1" x14ac:dyDescent="0.2"/>
    <row r="83" spans="2:14" s="1" customFormat="1" ht="80.099999999999994" customHeight="1" x14ac:dyDescent="0.2">
      <c r="B83" s="16" t="s">
        <v>179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s="1" customFormat="1" ht="2.7" customHeight="1" x14ac:dyDescent="0.2"/>
    <row r="85" spans="2:14" s="1" customFormat="1" ht="110.1" customHeight="1" x14ac:dyDescent="0.2">
      <c r="B85" s="16" t="s">
        <v>180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5.25" customHeight="1" x14ac:dyDescent="0.2"/>
    <row r="87" spans="2:14" s="1" customFormat="1" ht="110.1" customHeight="1" x14ac:dyDescent="0.2">
      <c r="B87" s="20" t="s">
        <v>181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2:14" s="1" customFormat="1" ht="5.25" customHeight="1" x14ac:dyDescent="0.2"/>
    <row r="89" spans="2:14" s="1" customFormat="1" ht="37.950000000000003" customHeight="1" x14ac:dyDescent="0.2">
      <c r="B89" s="18" t="s">
        <v>166</v>
      </c>
      <c r="C89" s="18"/>
      <c r="D89" s="18"/>
      <c r="E89" s="18"/>
      <c r="F89" s="19" t="s">
        <v>167</v>
      </c>
      <c r="G89" s="19"/>
      <c r="H89" s="19"/>
      <c r="I89" s="19"/>
      <c r="J89" s="19"/>
      <c r="K89" s="19"/>
      <c r="L89" s="19"/>
    </row>
    <row r="90" spans="2:14" s="1" customFormat="1" ht="28.95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8.95" customHeight="1" x14ac:dyDescent="0.2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2:14" s="1" customFormat="1" ht="28.95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95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.7" customHeight="1" x14ac:dyDescent="0.2"/>
    <row r="95" spans="2:14" s="1" customFormat="1" ht="203.1" customHeight="1" x14ac:dyDescent="0.2">
      <c r="B95" s="16" t="s">
        <v>182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2:14" s="1" customFormat="1" ht="2.7" customHeight="1" x14ac:dyDescent="0.2"/>
    <row r="97" spans="2:14" s="1" customFormat="1" ht="36.9" customHeight="1" x14ac:dyDescent="0.2">
      <c r="B97" s="17" t="s">
        <v>183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2.7" customHeight="1" x14ac:dyDescent="0.2"/>
    <row r="99" spans="2:14" s="1" customFormat="1" ht="37.950000000000003" customHeight="1" x14ac:dyDescent="0.2">
      <c r="B99" s="18" t="s">
        <v>168</v>
      </c>
      <c r="C99" s="18"/>
      <c r="D99" s="18"/>
      <c r="E99" s="18"/>
      <c r="F99" s="35" t="s">
        <v>169</v>
      </c>
      <c r="G99" s="35"/>
      <c r="H99" s="35"/>
      <c r="I99" s="35"/>
      <c r="J99" s="35"/>
      <c r="K99" s="35"/>
      <c r="L99" s="35"/>
    </row>
    <row r="100" spans="2:14" s="1" customFormat="1" ht="28.95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8.95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95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95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.7" customHeight="1" x14ac:dyDescent="0.2"/>
    <row r="105" spans="2:14" s="1" customFormat="1" ht="159.9" customHeight="1" x14ac:dyDescent="0.2">
      <c r="B105" s="16" t="s">
        <v>184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2.7" customHeight="1" x14ac:dyDescent="0.2"/>
    <row r="107" spans="2:14" s="1" customFormat="1" ht="54.9" customHeight="1" x14ac:dyDescent="0.2">
      <c r="B107" s="16" t="s">
        <v>185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7" customHeight="1" x14ac:dyDescent="0.2"/>
    <row r="109" spans="2:14" s="1" customFormat="1" ht="60" customHeight="1" x14ac:dyDescent="0.2">
      <c r="B109" s="20" t="s">
        <v>186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2:14" s="1" customFormat="1" ht="2.7" customHeight="1" x14ac:dyDescent="0.2"/>
    <row r="111" spans="2:14" s="1" customFormat="1" ht="48" customHeight="1" x14ac:dyDescent="0.2">
      <c r="B111" s="20" t="s">
        <v>187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2:14" s="1" customFormat="1" ht="2.7" customHeight="1" x14ac:dyDescent="0.2"/>
    <row r="113" spans="2:14" s="1" customFormat="1" ht="125.1" customHeight="1" x14ac:dyDescent="0.2">
      <c r="B113" s="16" t="s">
        <v>188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2.7" customHeight="1" x14ac:dyDescent="0.2"/>
    <row r="115" spans="2:14" s="1" customFormat="1" ht="84.9" customHeight="1" x14ac:dyDescent="0.2">
      <c r="B115" s="16" t="s">
        <v>189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86.85" customHeight="1" x14ac:dyDescent="0.2"/>
    <row r="117" spans="2:14" s="1" customFormat="1" ht="17.7" customHeight="1" x14ac:dyDescent="0.2">
      <c r="I117" s="37" t="s">
        <v>190</v>
      </c>
      <c r="J117" s="37"/>
    </row>
    <row r="118" spans="2:14" s="1" customFormat="1" ht="145.19999999999999" customHeight="1" x14ac:dyDescent="0.2"/>
    <row r="119" spans="2:14" s="1" customFormat="1" ht="81.599999999999994" customHeight="1" x14ac:dyDescent="0.2">
      <c r="B119" s="21" t="s">
        <v>191</v>
      </c>
      <c r="C119" s="21"/>
      <c r="D119" s="21"/>
      <c r="E119" s="21"/>
      <c r="F119" s="21"/>
      <c r="G119" s="21"/>
      <c r="H119" s="21"/>
      <c r="I119" s="21"/>
      <c r="J119" s="21"/>
    </row>
  </sheetData>
  <mergeCells count="103">
    <mergeCell ref="L68:M68"/>
    <mergeCell ref="L69:M69"/>
    <mergeCell ref="L70:M70"/>
    <mergeCell ref="L71:M71"/>
    <mergeCell ref="L72:M72"/>
    <mergeCell ref="L78:M78"/>
    <mergeCell ref="L73:M73"/>
    <mergeCell ref="L74:M74"/>
    <mergeCell ref="L75:M75"/>
    <mergeCell ref="L76:M76"/>
    <mergeCell ref="L77:M7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I117:J117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05:N105"/>
    <mergeCell ref="B107:N107"/>
    <mergeCell ref="B109:N109"/>
    <mergeCell ref="B111:N111"/>
    <mergeCell ref="B113:N113"/>
    <mergeCell ref="B115:N115"/>
    <mergeCell ref="B119:J119"/>
    <mergeCell ref="B24:L24"/>
    <mergeCell ref="B26:L26"/>
    <mergeCell ref="B83:N83"/>
    <mergeCell ref="B85:N85"/>
    <mergeCell ref="B87:N87"/>
    <mergeCell ref="B89:E89"/>
    <mergeCell ref="B90:E90"/>
    <mergeCell ref="B91:E91"/>
    <mergeCell ref="B92:E92"/>
    <mergeCell ref="B93:E93"/>
    <mergeCell ref="B80:E80"/>
    <mergeCell ref="B81:E81"/>
    <mergeCell ref="F80:M80"/>
    <mergeCell ref="F81:M81"/>
    <mergeCell ref="L40:M40"/>
    <mergeCell ref="L41:M41"/>
    <mergeCell ref="L42:M42"/>
    <mergeCell ref="B101:E101"/>
    <mergeCell ref="B102:E102"/>
    <mergeCell ref="B103:E103"/>
    <mergeCell ref="B95:N95"/>
    <mergeCell ref="B97:N97"/>
    <mergeCell ref="B99:E99"/>
    <mergeCell ref="F100:L100"/>
    <mergeCell ref="F101:L101"/>
    <mergeCell ref="F102:L102"/>
    <mergeCell ref="F103:L103"/>
    <mergeCell ref="F99:L99"/>
    <mergeCell ref="B16:I16"/>
    <mergeCell ref="B18:I18"/>
    <mergeCell ref="B20:I20"/>
    <mergeCell ref="B22:I22"/>
    <mergeCell ref="B3:E3"/>
    <mergeCell ref="B5:E5"/>
    <mergeCell ref="B7:E7"/>
    <mergeCell ref="B10:D11"/>
    <mergeCell ref="B100:E100"/>
    <mergeCell ref="F89:L89"/>
    <mergeCell ref="F90:L90"/>
    <mergeCell ref="F91:L91"/>
    <mergeCell ref="F92:L92"/>
    <mergeCell ref="B4:D4"/>
    <mergeCell ref="B6:D6"/>
    <mergeCell ref="B8:D8"/>
    <mergeCell ref="E14:G14"/>
    <mergeCell ref="L43:M43"/>
    <mergeCell ref="L44:M44"/>
    <mergeCell ref="L45:M45"/>
    <mergeCell ref="L46:M46"/>
    <mergeCell ref="L47:M47"/>
    <mergeCell ref="F93:L93"/>
    <mergeCell ref="G11:N12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2024-11-04T17:50:01Z</dcterms:created>
  <dcterms:modified xsi:type="dcterms:W3CDTF">2024-11-04T17:52:56Z</dcterms:modified>
</cp:coreProperties>
</file>